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<sst xmlns="http://schemas.openxmlformats.org/spreadsheetml/2006/main" count="48" uniqueCount="48">
  <si>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</si>
  <si>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IUS082</t>
  </si>
  <si>
    <t xml:space="preserve">m</t>
  </si>
  <si>
    <t xml:space="preserve">Sumidero de PVC.</t>
  </si>
  <si>
    <r>
      <rPr>
        <b/>
        <sz val="8.25"/>
        <color rgb="FF000000"/>
        <rFont val="Arial"/>
        <family val="2"/>
      </rPr>
      <t xml:space="preserve">Canaleta prefabricada de PVC, de 500 mm de longitud, 130 mm de ancho y 90 mm de alto, gris, con conexiones de Ø 50 mm, Ø 75 mm, y Ø 80 mm, CAN-130-GP "ADEQUA", con rejilla transitable clase A-15 según UNE-EN 124 y UNE-EN 1433, de polipropileno, de 130 mm de ancho y 500 mm de longitud, gris, RG-130-G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</si>
  <si>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</si>
  <si>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</si>
  <si>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</si>
  <si>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</si>
  <si>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</si>
  <si>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</si>
  <si>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</si>
  <si>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mt10hmf010Mm</t>
  </si>
  <si>
    <t xml:space="preserve">m³</t>
  </si>
  <si>
    <t xml:space="preserve">Hormigón HM-20/B/20/I, fabricado en central.</t>
  </si>
  <si>
    <t xml:space="preserve">mt11cnq010a</t>
  </si>
  <si>
    <t xml:space="preserve">Ud</t>
  </si>
  <si>
    <t xml:space="preserve">Canaleta prefabricada de PVC, de 500 mm de longitud, 130 mm de ancho y 90 mm de alto, gris, con conexiones de Ø 50 mm, Ø 75 mm, y Ø 80 mm, CAN-130-GP "ADEQUA", incluso p/p de piezas especiales.</t>
  </si>
  <si>
    <t xml:space="preserve">mt11cnq015k</t>
  </si>
  <si>
    <t xml:space="preserve">Ud</t>
  </si>
  <si>
    <t xml:space="preserve">Rejilla transitable clase A-15 según UNE-EN 124 y UNE-EN 1433, de polipropileno, de 130 mm de ancho y 500 mm de longitud, gris, RG-130-G "ADEQUA", para canaleta prefabricada de PVC.</t>
  </si>
  <si>
    <t xml:space="preserve">mt11pvq010a</t>
  </si>
  <si>
    <t xml:space="preserve">Ud</t>
  </si>
  <si>
    <t xml:space="preserve">Sifón en línea, registrable, de PVC-U, color gris, SD-VX "ADEQUA", de 110 mm de diámetro, con dos embocaduras, una de entrada y otra de salida, con ampliaciones excéntricas macho-hembra de 110-125 mm de diámetro y dos tapones de 100 mm de diámetro para registro de cada cámara por separado.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</si>
  <si>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</si>
  <si>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</si>
  <si>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</si>
  <si>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</si>
  <si>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</si>
  <si>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</si>
  <si>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</si>
  <si>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</si>
  <si>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</si>
  <si>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</si>
  <si>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</si>
  <si>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</si>
  <si>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</si>
  <si>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</si>
  <si>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</si>
  <si>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</si>
  <si>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</si>
  <si>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</si>
  <si>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1433:2003</t>
  </si>
  <si>
    <t xml:space="preserve">Canales de desagüe para zonas de circulación utilizadas por peatones y vehículos. Clasificación, requisitos de diseño y de ensayo, marcado y evaluación de la conformidad.</t>
  </si>
  <si>
    <t xml:space="preserve">UNE-EN 1433:2003/A1:2005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</si>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</sst>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1" customWidth="1"/>
    <col min="2" max="2" width="7.82" customWidth="1"/>
    <col min="3" max="3" width="20.23" customWidth="1"/>
    <col min="4" max="4" width="25.16" customWidth="1"/>
    <col min="5" max="5" width="7.82" customWidth="1"/>
    <col min="6" max="6" width="3.06" customWidth="1"/>
    <col min="7" max="7" width="3.74" customWidth="1"/>
    <col min="8" max="8" width="5.95" customWidth="1"/>
    <col min="9" max="9" width="4.42" customWidth="1"/>
    <col min="10" max="10" width="4.25" customWidth="1"/>
    <col min="11" max="11" width="5.61" customWidth="1"/>
    <col min="12" max="12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  <c r="L3" s="5"/>
    </row>
    <row r="4" spans="1:12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  <c r="L4" s="8"/>
    </row>
    <row r="7" spans="1:12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/>
      <c r="J7" s="10" t="s">
        <v>9</v>
      </c>
      <c r="K7" s="10"/>
      <c r="L7" s="10" t="s">
        <v>10</v>
      </c>
    </row>
    <row r="8" spans="1:12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1"/>
      <c r="K8" s="11"/>
      <c r="L8" s="11"/>
    </row>
    <row r="9" spans="1:12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0.043000</v>
      </c>
      <c r="H9" s="14"/>
      <c r="I9" s="14"/>
      <c r="J9" s="15">
        <v>73.960000</v>
      </c>
      <c r="K9" s="15"/>
      <c r="L9" s="15">
        <f ca="1">ROUND(INDIRECT(ADDRESS(ROW()+(0), COLUMN()+(-5), 1))*INDIRECT(ADDRESS(ROW()+(0), COLUMN()+(-2), 1)), 2)</f>
        <v>3.180000</v>
      </c>
    </row>
    <row r="10" spans="1:12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2.000000</v>
      </c>
      <c r="H10" s="14"/>
      <c r="I10" s="14"/>
      <c r="J10" s="15">
        <v>6.350000</v>
      </c>
      <c r="K10" s="15"/>
      <c r="L10" s="15">
        <f ca="1">ROUND(INDIRECT(ADDRESS(ROW()+(0), COLUMN()+(-5), 1))*INDIRECT(ADDRESS(ROW()+(0), COLUMN()+(-2), 1)), 2)</f>
        <v>12.700000</v>
      </c>
    </row>
    <row r="11" spans="1:12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2.000000</v>
      </c>
      <c r="H11" s="14"/>
      <c r="I11" s="14"/>
      <c r="J11" s="15">
        <v>7.750000</v>
      </c>
      <c r="K11" s="15"/>
      <c r="L11" s="15">
        <f ca="1">ROUND(INDIRECT(ADDRESS(ROW()+(0), COLUMN()+(-5), 1))*INDIRECT(ADDRESS(ROW()+(0), COLUMN()+(-2), 1)), 2)</f>
        <v>15.500000</v>
      </c>
    </row>
    <row r="12" spans="1:12" ht="55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1.000000</v>
      </c>
      <c r="H12" s="16"/>
      <c r="I12" s="16"/>
      <c r="J12" s="17">
        <v>72.790000</v>
      </c>
      <c r="K12" s="17"/>
      <c r="L12" s="17">
        <f ca="1">ROUND(INDIRECT(ADDRESS(ROW()+(0), COLUMN()+(-5), 1))*INDIRECT(ADDRESS(ROW()+(0), COLUMN()+(-2), 1)), 2)</f>
        <v>72.790000</v>
      </c>
    </row>
    <row r="13" spans="1:12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12"/>
      <c r="L13" s="20">
        <f ca="1">ROUND(SUM(INDIRECT(ADDRESS(ROW()+(-1), COLUMN()+(0), 1)),INDIRECT(ADDRESS(ROW()+(-2), COLUMN()+(0), 1)),INDIRECT(ADDRESS(ROW()+(-3), COLUMN()+(0), 1)),INDIRECT(ADDRESS(ROW()+(-4), COLUMN()+(0), 1))), 2)</f>
        <v>104.170000</v>
      </c>
    </row>
    <row r="14" spans="1:12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21"/>
      <c r="J14" s="18"/>
      <c r="K14" s="18"/>
      <c r="L14" s="18"/>
    </row>
    <row r="15" spans="1:12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0.377000</v>
      </c>
      <c r="H15" s="14"/>
      <c r="I15" s="14"/>
      <c r="J15" s="15">
        <v>17.240000</v>
      </c>
      <c r="K15" s="15"/>
      <c r="L15" s="15">
        <f ca="1">ROUND(INDIRECT(ADDRESS(ROW()+(0), COLUMN()+(-5), 1))*INDIRECT(ADDRESS(ROW()+(0), COLUMN()+(-2), 1)), 2)</f>
        <v>6.500000</v>
      </c>
    </row>
    <row r="16" spans="1:12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0.188000</v>
      </c>
      <c r="H16" s="16"/>
      <c r="I16" s="16"/>
      <c r="J16" s="17">
        <v>16.130000</v>
      </c>
      <c r="K16" s="17"/>
      <c r="L16" s="17">
        <f ca="1">ROUND(INDIRECT(ADDRESS(ROW()+(0), COLUMN()+(-5), 1))*INDIRECT(ADDRESS(ROW()+(0), COLUMN()+(-2), 1)), 2)</f>
        <v>3.030000</v>
      </c>
    </row>
    <row r="17" spans="1:12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12"/>
      <c r="L17" s="20">
        <f ca="1">ROUND(SUM(INDIRECT(ADDRESS(ROW()+(-1), COLUMN()+(0), 1)),INDIRECT(ADDRESS(ROW()+(-2), COLUMN()+(0), 1))), 2)</f>
        <v>9.530000</v>
      </c>
    </row>
    <row r="18" spans="1:12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21"/>
      <c r="J18" s="18"/>
      <c r="K18" s="18"/>
      <c r="L18" s="18"/>
    </row>
    <row r="19" spans="1:12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6"/>
      <c r="J19" s="17">
        <f ca="1">ROUND(SUM(INDIRECT(ADDRESS(ROW()+(-2), COLUMN()+(2), 1)),INDIRECT(ADDRESS(ROW()+(-6), COLUMN()+(2), 1))), 2)</f>
        <v>113.700000</v>
      </c>
      <c r="K19" s="17"/>
      <c r="L19" s="17">
        <f ca="1">ROUND(INDIRECT(ADDRESS(ROW()+(0), COLUMN()+(-5), 1))*INDIRECT(ADDRESS(ROW()+(0), COLUMN()+(-2), 1))/100, 2)</f>
        <v>2.270000</v>
      </c>
    </row>
    <row r="20" spans="1:12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4"/>
      <c r="J20" s="25"/>
      <c r="K20" s="25"/>
      <c r="L20" s="26">
        <f ca="1">ROUND(SUM(INDIRECT(ADDRESS(ROW()+(-1), COLUMN()+(0), 1)),INDIRECT(ADDRESS(ROW()+(-3), COLUMN()+(0), 1)),INDIRECT(ADDRESS(ROW()+(-7), COLUMN()+(0), 1))), 2)</f>
        <v>115.970000</v>
      </c>
    </row>
    <row r="23" spans="1:12" ht="13.50" thickBot="1" customHeight="1">
      <c r="A23" s="27" t="s">
        <v>38</v>
      </c>
      <c r="B23" s="27"/>
      <c r="C23" s="27"/>
      <c r="D23" s="27"/>
      <c r="E23" s="27"/>
      <c r="F23" s="27" t="s">
        <v>39</v>
      </c>
      <c r="G23" s="27"/>
      <c r="H23" s="27"/>
      <c r="I23" s="27" t="s">
        <v>40</v>
      </c>
      <c r="J23" s="27"/>
      <c r="K23" s="27"/>
      <c r="L23" s="27" t="s">
        <v>41</v>
      </c>
    </row>
    <row r="24" spans="1:12" ht="13.50" thickBot="1" customHeight="1">
      <c r="A24" s="28" t="s">
        <v>42</v>
      </c>
      <c r="B24" s="28"/>
      <c r="C24" s="28"/>
      <c r="D24" s="28"/>
      <c r="E24" s="28"/>
      <c r="F24" s="29">
        <v>182003.000000</v>
      </c>
      <c r="G24" s="29"/>
      <c r="H24" s="29"/>
      <c r="I24" s="29">
        <v>182004.000000</v>
      </c>
      <c r="J24" s="29"/>
      <c r="K24" s="29"/>
      <c r="L24" s="29">
        <v>3.000000</v>
      </c>
    </row>
    <row r="25" spans="1:12" ht="24.00" thickBot="1" customHeight="1">
      <c r="A25" s="30" t="s">
        <v>43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  <c r="L25" s="31"/>
    </row>
    <row r="26" spans="1:12" ht="13.50" thickBot="1" customHeight="1">
      <c r="A26" s="32" t="s">
        <v>44</v>
      </c>
      <c r="B26" s="32"/>
      <c r="C26" s="32"/>
      <c r="D26" s="32"/>
      <c r="E26" s="32"/>
      <c r="F26" s="33">
        <v>112006.000000</v>
      </c>
      <c r="G26" s="33"/>
      <c r="H26" s="33"/>
      <c r="I26" s="33">
        <v>112006.000000</v>
      </c>
      <c r="J26" s="33"/>
      <c r="K26" s="33"/>
      <c r="L26" s="33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mergeCells count="58">
    <mergeCell ref="A1:L1"/>
    <mergeCell ref="A3:B3"/>
    <mergeCell ref="E3:G3"/>
    <mergeCell ref="H3:J3"/>
    <mergeCell ref="K3:L3"/>
    <mergeCell ref="A4:L4"/>
    <mergeCell ref="C7:F7"/>
    <mergeCell ref="G7:I7"/>
    <mergeCell ref="J7:K7"/>
    <mergeCell ref="C8:I8"/>
    <mergeCell ref="J8:K8"/>
    <mergeCell ref="C9:F9"/>
    <mergeCell ref="G9:I9"/>
    <mergeCell ref="J9:K9"/>
    <mergeCell ref="C10:F10"/>
    <mergeCell ref="G10:I10"/>
    <mergeCell ref="J10:K10"/>
    <mergeCell ref="C11:F11"/>
    <mergeCell ref="G11:I11"/>
    <mergeCell ref="J11:K11"/>
    <mergeCell ref="C12:F12"/>
    <mergeCell ref="G12:I12"/>
    <mergeCell ref="J12:K12"/>
    <mergeCell ref="C13:F13"/>
    <mergeCell ref="G13:K13"/>
    <mergeCell ref="C14:I14"/>
    <mergeCell ref="J14:K14"/>
    <mergeCell ref="C15:F15"/>
    <mergeCell ref="G15:I15"/>
    <mergeCell ref="J15:K15"/>
    <mergeCell ref="C16:F16"/>
    <mergeCell ref="G16:I16"/>
    <mergeCell ref="J16:K16"/>
    <mergeCell ref="C17:F17"/>
    <mergeCell ref="G17:K17"/>
    <mergeCell ref="C18:I18"/>
    <mergeCell ref="J18:K18"/>
    <mergeCell ref="C19:F19"/>
    <mergeCell ref="G19:I19"/>
    <mergeCell ref="J19:K19"/>
    <mergeCell ref="A20:F20"/>
    <mergeCell ref="G20:K20"/>
    <mergeCell ref="A23:E23"/>
    <mergeCell ref="F23:H23"/>
    <mergeCell ref="I23:K23"/>
    <mergeCell ref="A24:E24"/>
    <mergeCell ref="F24:H24"/>
    <mergeCell ref="I24:K24"/>
    <mergeCell ref="L24:L26"/>
    <mergeCell ref="A25:E25"/>
    <mergeCell ref="F25:H25"/>
    <mergeCell ref="I25:K25"/>
    <mergeCell ref="A26:E26"/>
    <mergeCell ref="F26:H26"/>
    <mergeCell ref="I26:K26"/>
    <mergeCell ref="A29:L29"/>
    <mergeCell ref="A30:L30"/>
    <mergeCell ref="A31:L31"/>
  </mergeCells>
  <pageMargins left="0.620079" right="0.472441" top="0.472441" bottom="0.472441" header="0.0" footer="0.0"/>
  <pageSetup paperSize="9" orientation="portrait"/>
  <rowBreaks count="0" manualBreakCount="0">
    </rowBreaks>
</worksheet>
</file>