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<sst xmlns="http://schemas.openxmlformats.org/spreadsheetml/2006/main" count="61" uniqueCount="61">
  <si>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</si>
  <si>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ASB010</t>
  </si>
  <si>
    <t xml:space="preserve">m</t>
  </si>
  <si>
    <t xml:space="preserve">Acometida general de saneamiento.</t>
  </si>
  <si>
    <r>
      <rPr>
        <sz val="8.25"/>
        <color rgb="FF000000"/>
        <rFont val="Arial"/>
        <family val="2"/>
      </rPr>
      <t xml:space="preserve">Acometida general de saneamiento, para la evacuación de aguas residuales y/o pluviales a la red general del municipio, con una pendiente mínima del 2%, para la evacuación de aguas residuales y/o pluviales, formada por tubo de PVC liso, serie SN-4, rigidez anular nominal 4 kN/m², de 200 mm de diámetro exterior, pegado mediante adhesivo, colocado sobre lecho de arena de 10 cm de espesor, debidamente compactada y nivelada con pisón vibrante de guiado manual, relleno lateral compactando hasta los riñones y posterior relleno con la misma arena hasta 30 cm por encima de la generatriz superior de la tubería, con sus correspondientes juntas y piezas especiales. Incluso líquido limpiador y adhesivo para tubos y accesorios de PVC y hormigón en masa HM-20/P/20/X0 para la posterior reposición del firme existente. El precio incluye la demolición y el levantado del firme existente, pero no incluye la excavación, el relleno principal ni la conexión a la red general de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</si>
  <si>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</si>
  <si>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</si>
  <si>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</si>
  <si>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</si>
  <si>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</si>
  <si>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</si>
  <si>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</si>
  <si>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</si>
  <si>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</si>
  <si>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</si>
  <si>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mt11tpb030d</t>
  </si>
  <si>
    <t xml:space="preserve">m</t>
  </si>
  <si>
    <t xml:space="preserve">Tubo de PVC liso, para saneamiento enterrado sin presión, serie SN-4, rigidez anular nominal 4 kN/m², de 200 mm de diámetro exterior y 4,9 mm de espesor, según UNE-EN 1401-1.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</si>
  <si>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</si>
  <si>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</si>
  <si>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</si>
  <si>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</si>
  <si>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</si>
  <si>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</si>
  <si>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</si>
  <si>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</si>
  <si>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</si>
  <si>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</si>
  <si>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Equipo y maquinaria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</si>
  <si>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</si>
  <si>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</si>
  <si>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</si>
  <si>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</si>
  <si>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</si>
  <si>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Martillo neumático.</t>
  </si>
  <si>
    <t xml:space="preserve">mq01ret020b</t>
  </si>
  <si>
    <t xml:space="preserve">h</t>
  </si>
  <si>
    <t xml:space="preserve">Retrocargadora sobre neumáticos,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</si>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</sst>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69.02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0.385</v>
      </c>
      <c r="F10" s="12">
        <v>12.02</v>
      </c>
      <c r="G10" s="12">
        <f ca="1">ROUND(INDIRECT(ADDRESS(ROW()+(0), COLUMN()+(-2), 1))*INDIRECT(ADDRESS(ROW()+(0), COLUMN()+(-1), 1)), 2)</f>
        <v>4.63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10.06</v>
      </c>
      <c r="G11" s="12">
        <f ca="1">ROUND(INDIRECT(ADDRESS(ROW()+(0), COLUMN()+(-2), 1))*INDIRECT(ADDRESS(ROW()+(0), COLUMN()+(-1), 1)), 2)</f>
        <v>10.56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0.079</v>
      </c>
      <c r="F12" s="12">
        <v>16.54</v>
      </c>
      <c r="G12" s="12">
        <f ca="1">ROUND(INDIRECT(ADDRESS(ROW()+(0), COLUMN()+(-2), 1))*INDIRECT(ADDRESS(ROW()+(0), COLUMN()+(-1), 1)), 2)</f>
        <v>1.31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0.039</v>
      </c>
      <c r="F13" s="12">
        <v>22.91</v>
      </c>
      <c r="G13" s="12">
        <f ca="1">ROUND(INDIRECT(ADDRESS(ROW()+(0), COLUMN()+(-2), 1))*INDIRECT(ADDRESS(ROW()+(0), COLUMN()+(-1), 1)), 2)</f>
        <v>0.89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0.09</v>
      </c>
      <c r="F14" s="14">
        <v>69.13</v>
      </c>
      <c r="G14" s="14">
        <f ca="1">ROUND(INDIRECT(ADDRESS(ROW()+(0), COLUMN()+(-2), 1))*INDIRECT(ADDRESS(ROW()+(0), COLUMN()+(-1), 1)), 2)</f>
        <v>6.22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23.61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0.679</v>
      </c>
      <c r="F17" s="12">
        <v>7.73</v>
      </c>
      <c r="G17" s="12">
        <f ca="1">ROUND(INDIRECT(ADDRESS(ROW()+(0), COLUMN()+(-2), 1))*INDIRECT(ADDRESS(ROW()+(0), COLUMN()+(-1), 1)), 2)</f>
        <v>5.25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0.679</v>
      </c>
      <c r="F18" s="12">
        <v>4.57</v>
      </c>
      <c r="G18" s="12">
        <f ca="1">ROUND(INDIRECT(ADDRESS(ROW()+(0), COLUMN()+(-2), 1))*INDIRECT(ADDRESS(ROW()+(0), COLUMN()+(-1), 1)), 2)</f>
        <v>3.1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0.03</v>
      </c>
      <c r="F19" s="12">
        <v>40.9</v>
      </c>
      <c r="G19" s="12">
        <f ca="1">ROUND(INDIRECT(ADDRESS(ROW()+(0), COLUMN()+(-2), 1))*INDIRECT(ADDRESS(ROW()+(0), COLUMN()+(-1), 1)), 2)</f>
        <v>1.23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0.22</v>
      </c>
      <c r="F20" s="14">
        <v>3.92</v>
      </c>
      <c r="G20" s="14">
        <f ca="1">ROUND(INDIRECT(ADDRESS(ROW()+(0), COLUMN()+(-2), 1))*INDIRECT(ADDRESS(ROW()+(0), COLUMN()+(-1), 1)), 2)</f>
        <v>0.86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10.44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1.194</v>
      </c>
      <c r="F23" s="12">
        <v>19.93</v>
      </c>
      <c r="G23" s="12">
        <f ca="1">ROUND(INDIRECT(ADDRESS(ROW()+(0), COLUMN()+(-2), 1))*INDIRECT(ADDRESS(ROW()+(0), COLUMN()+(-1), 1)), 2)</f>
        <v>23.8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0.597</v>
      </c>
      <c r="F24" s="12">
        <v>19</v>
      </c>
      <c r="G24" s="12">
        <f ca="1">ROUND(INDIRECT(ADDRESS(ROW()+(0), COLUMN()+(-2), 1))*INDIRECT(ADDRESS(ROW()+(0), COLUMN()+(-1), 1)), 2)</f>
        <v>11.34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0.138</v>
      </c>
      <c r="F25" s="12">
        <v>20.48</v>
      </c>
      <c r="G25" s="12">
        <f ca="1">ROUND(INDIRECT(ADDRESS(ROW()+(0), COLUMN()+(-2), 1))*INDIRECT(ADDRESS(ROW()+(0), COLUMN()+(-1), 1)), 2)</f>
        <v>2.83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0.138</v>
      </c>
      <c r="F26" s="14">
        <v>18.88</v>
      </c>
      <c r="G26" s="14">
        <f ca="1">ROUND(INDIRECT(ADDRESS(ROW()+(0), COLUMN()+(-2), 1))*INDIRECT(ADDRESS(ROW()+(0), COLUMN()+(-1), 1)), 2)</f>
        <v>2.61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1))), 2)</f>
        <v>40.58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4</v>
      </c>
      <c r="F29" s="14">
        <f ca="1">ROUND(SUM(INDIRECT(ADDRESS(ROW()+(-2), COLUMN()+(1), 1)),INDIRECT(ADDRESS(ROW()+(-8), COLUMN()+(1), 1)),INDIRECT(ADDRESS(ROW()+(-14), COLUMN()+(1), 1))), 2)</f>
        <v>74.63</v>
      </c>
      <c r="G29" s="14">
        <f ca="1">ROUND(INDIRECT(ADDRESS(ROW()+(0), COLUMN()+(-2), 1))*INDIRECT(ADDRESS(ROW()+(0), COLUMN()+(-1), 1))/100, 2)</f>
        <v>2.99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1)),INDIRECT(ADDRESS(ROW()+(-9), COLUMN()+(0), 1)),INDIRECT(ADDRESS(ROW()+(-15), COLUMN()+(0), 1))), 2)</f>
        <v>77.62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