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<sst xmlns="http://schemas.openxmlformats.org/spreadsheetml/2006/main" count="46" uniqueCount="46">
  <si>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</si>
  <si>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UAP012</t>
  </si>
  <si>
    <t xml:space="preserve">Ud</t>
  </si>
  <si>
    <t xml:space="preserve">Pozo de registro prefabricado de PVC corrugado.</t>
  </si>
  <si>
    <r>
      <rPr>
        <b/>
        <sz val="8.25"/>
        <color rgb="FF000000"/>
        <rFont val="Arial"/>
        <family val="2"/>
      </rPr>
      <t xml:space="preserve">Pozo de registro con escalera de PVC corrugado, de diámetro nominal 1000 mm y altura nominal 3 m, para colector de 160 mm de diámetro, serie Sanecor "ADEQUA", sobre solera de 30 cm de espesor de hormigón armado HA-30/B/20/IIb+Qb, encastre del cuerpo del colector 10 cm en dicha solera, ligeramente armada con malla electrosoldada ME 20x20 Ø 8-8 B 500 T 6x2,20 UNE-EN 10080, losa alrededor de la boca del cono de 150x150 cm y 20 cm de espesor de hormigón armado HM-30/B/20/I+Qb con malla electrosoldada ME 20x20 Ø 8-8 B 500 T 6x2,20 UNE-EN 10080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cierre de tapa circular y marco de fundición clase B-125 según UNE-EN 124, instalado en aceras, zonas peatonales o aparcamientos comunitarios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</si>
  <si>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</si>
  <si>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</si>
  <si>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</si>
  <si>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</si>
  <si>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</si>
  <si>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</si>
  <si>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</si>
  <si>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mt10haf010psc</t>
  </si>
  <si>
    <t xml:space="preserve">m³</t>
  </si>
  <si>
    <t xml:space="preserve">Hormigón HA-30/B/20/IIb+Qb,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</si>
  <si>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</si>
  <si>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</si>
  <si>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</si>
  <si>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mt11ade040od</t>
  </si>
  <si>
    <t xml:space="preserve">Ud</t>
  </si>
  <si>
    <t xml:space="preserve">Pozo de registro con escalera de diámetro nominal 1000 mm y altura nominal 3 m, para colector de 160 mm de diámetro, serie Sanecor "ADEQUA", totalmente estanco según norma EN 476, compuesto por cuerpo de PVC de doble pared, la exterior corrugada y la interior lisa, color teja RAL 8023, rigidez anular nominal 8 kN/m², con los pates instalados, ciego (sin taladros prefabricados, de modo que las acometidas y entronques del colector se perforen y fabriquen in situ), y cono reductor de polietileno de alta densidad, de 600 mm de diámetro nominal en la boca, para colocar sobre el cuerpo del pozo.</t>
  </si>
  <si>
    <t xml:space="preserve">mt10hmf010kn</t>
  </si>
  <si>
    <t xml:space="preserve">m³</t>
  </si>
  <si>
    <t xml:space="preserve">Hormigón HM-30/B/20/I+Qb, fabricado en central, con cemento SR.</t>
  </si>
  <si>
    <t xml:space="preserve">mt46tpr010a</t>
  </si>
  <si>
    <t xml:space="preserve">Ud</t>
  </si>
  <si>
    <t xml:space="preserve">Tapa circular y marco de fundición dúctil de 660 mm de diámetro exterior y 40 mm de altura, paso libre de 550 mm, para pozo, clase B-125 según UNE-EN 124. Tapa revestida con pintura bituminosa y marco sin cierre ni junta.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</si>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</sst>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7.99" customWidth="1"/>
    <col min="3" max="3" width="20.06" customWidth="1"/>
    <col min="4" max="4" width="27.71" customWidth="1"/>
    <col min="5" max="5" width="0.85" customWidth="1"/>
    <col min="6" max="6" width="12.92" customWidth="1"/>
    <col min="7" max="7" width="2.38" customWidth="1"/>
    <col min="8" max="8" width="11.39" customWidth="1"/>
    <col min="9" max="9" width="2.21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0.530000</v>
      </c>
      <c r="G9" s="14"/>
      <c r="H9" s="15">
        <v>106.450000</v>
      </c>
      <c r="I9" s="15"/>
      <c r="J9" s="15">
        <f ca="1">ROUND(INDIRECT(ADDRESS(ROW()+(0), COLUMN()+(-4), 1))*INDIRECT(ADDRESS(ROW()+(0), COLUMN()+(-2), 1)), 2)</f>
        <v>56.420000</v>
      </c>
    </row>
    <row r="10" spans="1:10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3.232000</v>
      </c>
      <c r="G10" s="14"/>
      <c r="H10" s="15">
        <v>3.230000</v>
      </c>
      <c r="I10" s="15"/>
      <c r="J10" s="15">
        <f ca="1">ROUND(INDIRECT(ADDRESS(ROW()+(0), COLUMN()+(-4), 1))*INDIRECT(ADDRESS(ROW()+(0), COLUMN()+(-2), 1)), 2)</f>
        <v>10.440000</v>
      </c>
    </row>
    <row r="11" spans="1:10" ht="129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1.000000</v>
      </c>
      <c r="G11" s="14"/>
      <c r="H11" s="15">
        <v>1040.160000</v>
      </c>
      <c r="I11" s="15"/>
      <c r="J11" s="15">
        <f ca="1">ROUND(INDIRECT(ADDRESS(ROW()+(0), COLUMN()+(-4), 1))*INDIRECT(ADDRESS(ROW()+(0), COLUMN()+(-2), 1)), 2)</f>
        <v>1040.160000</v>
      </c>
    </row>
    <row r="12" spans="1:10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0.293000</v>
      </c>
      <c r="G12" s="14"/>
      <c r="H12" s="15">
        <v>101.650000</v>
      </c>
      <c r="I12" s="15"/>
      <c r="J12" s="15">
        <f ca="1">ROUND(INDIRECT(ADDRESS(ROW()+(0), COLUMN()+(-4), 1))*INDIRECT(ADDRESS(ROW()+(0), COLUMN()+(-2), 1)), 2)</f>
        <v>29.780000</v>
      </c>
    </row>
    <row r="13" spans="1:10" ht="55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47.000000</v>
      </c>
      <c r="I13" s="17"/>
      <c r="J13" s="17">
        <f ca="1">ROUND(INDIRECT(ADDRESS(ROW()+(0), COLUMN()+(-4), 1))*INDIRECT(ADDRESS(ROW()+(0), COLUMN()+(-2), 1)), 2)</f>
        <v>47.000000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1183.800000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6">
        <v>0.242000</v>
      </c>
      <c r="G16" s="16"/>
      <c r="H16" s="17">
        <v>49.360000</v>
      </c>
      <c r="I16" s="17"/>
      <c r="J16" s="17">
        <f ca="1">ROUND(INDIRECT(ADDRESS(ROW()+(0), COLUMN()+(-4), 1))*INDIRECT(ADDRESS(ROW()+(0), COLUMN()+(-2), 1)), 2)</f>
        <v>11.950000</v>
      </c>
    </row>
    <row r="17" spans="1:10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1))), 2)</f>
        <v>11.950000</v>
      </c>
    </row>
    <row r="18" spans="1:10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18"/>
      <c r="I18" s="18"/>
      <c r="J18" s="18"/>
    </row>
    <row r="19" spans="1:10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4">
        <v>1.880000</v>
      </c>
      <c r="G19" s="14"/>
      <c r="H19" s="15">
        <v>17.240000</v>
      </c>
      <c r="I19" s="15"/>
      <c r="J19" s="15">
        <f ca="1">ROUND(INDIRECT(ADDRESS(ROW()+(0), COLUMN()+(-4), 1))*INDIRECT(ADDRESS(ROW()+(0), COLUMN()+(-2), 1)), 2)</f>
        <v>32.410000</v>
      </c>
    </row>
    <row r="20" spans="1:10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6">
        <v>0.940000</v>
      </c>
      <c r="G20" s="16"/>
      <c r="H20" s="17">
        <v>16.130000</v>
      </c>
      <c r="I20" s="17"/>
      <c r="J20" s="17">
        <f ca="1">ROUND(INDIRECT(ADDRESS(ROW()+(0), COLUMN()+(-4), 1))*INDIRECT(ADDRESS(ROW()+(0), COLUMN()+(-2), 1)), 2)</f>
        <v>15.160000</v>
      </c>
    </row>
    <row r="21" spans="1:10" ht="13.50" thickBot="1" customHeight="1">
      <c r="A21" s="18"/>
      <c r="B21" s="18"/>
      <c r="C21" s="18"/>
      <c r="D21" s="18"/>
      <c r="E21" s="18"/>
      <c r="F21" s="12" t="s">
        <v>40</v>
      </c>
      <c r="G21" s="12"/>
      <c r="H21" s="12"/>
      <c r="I21" s="12"/>
      <c r="J21" s="20">
        <f ca="1">ROUND(SUM(INDIRECT(ADDRESS(ROW()+(-1), COLUMN()+(0), 1)),INDIRECT(ADDRESS(ROW()+(-2), COLUMN()+(0), 1))), 2)</f>
        <v>47.570000</v>
      </c>
    </row>
    <row r="22" spans="1:10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18"/>
      <c r="I22" s="18"/>
      <c r="J22" s="18"/>
    </row>
    <row r="23" spans="1:10" ht="13.50" thickBot="1" customHeight="1">
      <c r="A23" s="22"/>
      <c r="B23" s="23" t="s">
        <v>42</v>
      </c>
      <c r="C23" s="22" t="s">
        <v>43</v>
      </c>
      <c r="D23" s="22"/>
      <c r="E23" s="22"/>
      <c r="F23" s="16">
        <v>2.000000</v>
      </c>
      <c r="G23" s="16"/>
      <c r="H23" s="17">
        <f ca="1">ROUND(SUM(INDIRECT(ADDRESS(ROW()+(-2), COLUMN()+(2), 1)),INDIRECT(ADDRESS(ROW()+(-6), COLUMN()+(2), 1)),INDIRECT(ADDRESS(ROW()+(-9), COLUMN()+(2), 1))), 2)</f>
        <v>1243.320000</v>
      </c>
      <c r="I23" s="17"/>
      <c r="J23" s="17">
        <f ca="1">ROUND(INDIRECT(ADDRESS(ROW()+(0), COLUMN()+(-4), 1))*INDIRECT(ADDRESS(ROW()+(0), COLUMN()+(-2), 1))/100, 2)</f>
        <v>24.870000</v>
      </c>
    </row>
    <row r="24" spans="1:10" ht="13.50" thickBot="1" customHeight="1">
      <c r="A24" s="6" t="s">
        <v>44</v>
      </c>
      <c r="B24" s="7"/>
      <c r="C24" s="8"/>
      <c r="D24" s="8"/>
      <c r="E24" s="8"/>
      <c r="F24" s="24" t="s">
        <v>45</v>
      </c>
      <c r="G24" s="24"/>
      <c r="H24" s="25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1268.190000</v>
      </c>
    </row>
  </sheetData>
  <mergeCells count="52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I17"/>
    <mergeCell ref="C18:G18"/>
    <mergeCell ref="H18:I18"/>
    <mergeCell ref="C19:E19"/>
    <mergeCell ref="F19:G19"/>
    <mergeCell ref="H19:I19"/>
    <mergeCell ref="C20:E20"/>
    <mergeCell ref="F20:G20"/>
    <mergeCell ref="H20:I20"/>
    <mergeCell ref="C21:E21"/>
    <mergeCell ref="F21:I21"/>
    <mergeCell ref="C22:G22"/>
    <mergeCell ref="H22:I22"/>
    <mergeCell ref="C23:E23"/>
    <mergeCell ref="F23:G23"/>
    <mergeCell ref="H23:I23"/>
    <mergeCell ref="A24:E24"/>
    <mergeCell ref="F24:I24"/>
  </mergeCells>
  <pageMargins left="0.620079" right="0.472441" top="0.472441" bottom="0.472441" header="0.0" footer="0.0"/>
  <pageSetup paperSize="9" orientation="portrait"/>
  <rowBreaks count="0" manualBreakCount="0">
    </rowBreaks>
</worksheet>
</file>