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<sst xmlns="http://schemas.openxmlformats.org/spreadsheetml/2006/main" count="32" uniqueCount="32">
  <si>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</si>
  <si>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IFM005</t>
  </si>
  <si>
    <t xml:space="preserve">m</t>
  </si>
  <si>
    <t xml:space="preserve">Tubería para montante.</t>
  </si>
  <si>
    <r>
      <rPr>
        <sz val="8.25"/>
        <color rgb="FF000000"/>
        <rFont val="Arial"/>
        <family val="2"/>
      </rPr>
      <t xml:space="preserve">Tubería para </t>
    </r>
    <r>
      <rPr>
        <b/>
        <sz val="8.25"/>
        <color rgb="FF000000"/>
        <rFont val="Arial"/>
        <family val="2"/>
      </rPr>
      <t xml:space="preserve">montante</t>
    </r>
    <r>
      <rPr>
        <sz val="8.25"/>
        <color rgb="FF000000"/>
        <rFont val="Arial"/>
        <family val="2"/>
      </rPr>
      <t xml:space="preserve"> de fontanería, </t>
    </r>
    <r>
      <rPr>
        <b/>
        <sz val="8.25"/>
        <color rgb="FF000000"/>
        <rFont val="Arial"/>
        <family val="2"/>
      </rPr>
      <t xml:space="preserve">colocada superficialmente</t>
    </r>
    <r>
      <rPr>
        <sz val="8.25"/>
        <color rgb="FF000000"/>
        <rFont val="Arial"/>
        <family val="2"/>
      </rPr>
      <t xml:space="preserve">, formada por </t>
    </r>
    <r>
      <rPr>
        <b/>
        <sz val="8.25"/>
        <color rgb="FF000000"/>
        <rFont val="Arial"/>
        <family val="2"/>
      </rPr>
      <t xml:space="preserve">tubo de polietileno reticulado (PE-X), serie 5, de 20 mm de diámetro exterior, PN=6 atm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</si>
  <si>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</si>
  <si>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</si>
  <si>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</si>
  <si>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</si>
  <si>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</si>
  <si>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</si>
  <si>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</si>
  <si>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mt37tpu400b</t>
  </si>
  <si>
    <t xml:space="preserve">Ud</t>
  </si>
  <si>
    <t xml:space="preserve">Material auxiliar para montaje y sujeción a la obra de las tuberías de polietileno reticulado (PE-X), serie 5, de 20 mm de diámetro exterior, suministrado en rollos.</t>
  </si>
  <si>
    <t xml:space="preserve">mt37tpu010bd</t>
  </si>
  <si>
    <t xml:space="preserve">m</t>
  </si>
  <si>
    <t xml:space="preserve">Tubo de polietileno reticulado (PE-X), serie 5, de 20 mm de diámetro exterior, PN=6 atm y 1,9 mm de espesor, suministrado en rollos, según ISO 15875-2, con el precio incrementado el 15% en concepto de accesorios y piezas especiales.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</si>
  <si>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</si>
  <si>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</si>
  <si>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</si>
  <si>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</si>
  <si>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Oficial 1ª fontanero.</t>
  </si>
  <si>
    <t xml:space="preserve">mo107</t>
  </si>
  <si>
    <t xml:space="preserve">h</t>
  </si>
  <si>
    <t xml:space="preserve">Ayudante fontanero.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</si>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</sst>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0.68" customWidth="1"/>
    <col min="3" max="3" width="7.65" customWidth="1"/>
    <col min="4" max="4" width="1.87" customWidth="1"/>
    <col min="5" max="5" width="55.93" customWidth="1"/>
    <col min="6" max="6" width="14.11" customWidth="1"/>
    <col min="7" max="7" width="5.27" customWidth="1"/>
    <col min="8" max="8" width="4.59" customWidth="1"/>
    <col min="9" max="9" width="4.59" customWidth="1"/>
    <col min="10" max="10" width="4.2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3" t="s">
        <v>1</v>
      </c>
      <c r="B3" s="4" t="s">
        <v>2</v>
      </c>
      <c r="C3" s="4"/>
      <c r="D3" s="4"/>
      <c r="E3" s="3" t="s">
        <v>3</v>
      </c>
      <c r="F3" s="3"/>
      <c r="G3" s="3"/>
      <c r="H3" s="5"/>
      <c r="I3" s="5"/>
      <c r="J3" s="5"/>
    </row>
    <row r="4" spans="1:10" ht="45.0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8"/>
    </row>
    <row r="7" spans="1:10" ht="24.00" thickBot="1" customHeight="1">
      <c r="A7" s="9" t="s">
        <v>5</v>
      </c>
      <c r="B7" s="9"/>
      <c r="C7" s="9" t="s">
        <v>6</v>
      </c>
      <c r="D7" s="9" t="s">
        <v>7</v>
      </c>
      <c r="E7" s="9"/>
      <c r="F7" s="10" t="s">
        <v>8</v>
      </c>
      <c r="G7" s="10" t="s">
        <v>9</v>
      </c>
      <c r="H7" s="10"/>
      <c r="I7" s="10" t="s">
        <v>10</v>
      </c>
      <c r="J7" s="10"/>
    </row>
    <row r="8" spans="1:10" ht="13.50" thickBot="1" customHeight="1">
      <c r="A8" s="11">
        <v>1.000000</v>
      </c>
      <c r="B8" s="11"/>
      <c r="C8" s="11"/>
      <c r="D8" s="12" t="s">
        <v>11</v>
      </c>
      <c r="E8" s="12"/>
      <c r="F8" s="12"/>
      <c r="G8" s="11"/>
      <c r="H8" s="11"/>
      <c r="I8" s="11"/>
      <c r="J8" s="11"/>
    </row>
    <row r="9" spans="1:10" ht="34.50" thickBot="1" customHeight="1">
      <c r="A9" s="1" t="s">
        <v>12</v>
      </c>
      <c r="B9" s="1"/>
      <c r="C9" s="13" t="s">
        <v>13</v>
      </c>
      <c r="D9" s="1" t="s">
        <v>14</v>
      </c>
      <c r="E9" s="1"/>
      <c r="F9" s="14">
        <v>1.000000</v>
      </c>
      <c r="G9" s="15">
        <v>0.100000</v>
      </c>
      <c r="H9" s="15"/>
      <c r="I9" s="15">
        <f ca="1">ROUND(INDIRECT(ADDRESS(ROW()+(0), COLUMN()+(-3), 1))*INDIRECT(ADDRESS(ROW()+(0), COLUMN()+(-2), 1)), 2)</f>
        <v>0.100000</v>
      </c>
      <c r="J9" s="15"/>
    </row>
    <row r="10" spans="1:10" ht="45.00" thickBot="1" customHeight="1">
      <c r="A10" s="1" t="s">
        <v>15</v>
      </c>
      <c r="B10" s="1"/>
      <c r="C10" s="13" t="s">
        <v>16</v>
      </c>
      <c r="D10" s="1" t="s">
        <v>17</v>
      </c>
      <c r="E10" s="1"/>
      <c r="F10" s="16">
        <v>1.000000</v>
      </c>
      <c r="G10" s="17">
        <v>2.290000</v>
      </c>
      <c r="H10" s="17"/>
      <c r="I10" s="17">
        <f ca="1">ROUND(INDIRECT(ADDRESS(ROW()+(0), COLUMN()+(-3), 1))*INDIRECT(ADDRESS(ROW()+(0), COLUMN()+(-2), 1)), 2)</f>
        <v>2.290000</v>
      </c>
      <c r="J10" s="17"/>
    </row>
    <row r="11" spans="1:10" ht="13.50" thickBot="1" customHeight="1">
      <c r="A11" s="18"/>
      <c r="B11" s="18"/>
      <c r="C11" s="18"/>
      <c r="D11" s="18"/>
      <c r="E11" s="18"/>
      <c r="F11" s="12" t="s">
        <v>18</v>
      </c>
      <c r="G11" s="12"/>
      <c r="H11" s="12"/>
      <c r="I11" s="20">
        <f ca="1">ROUND(SUM(INDIRECT(ADDRESS(ROW()+(-1), COLUMN()+(0), 1)),INDIRECT(ADDRESS(ROW()+(-2), COLUMN()+(0), 1))), 2)</f>
        <v>2.390000</v>
      </c>
      <c r="J11" s="20"/>
    </row>
    <row r="12" spans="1:10" ht="13.50" thickBot="1" customHeight="1">
      <c r="A12" s="18">
        <v>2.000000</v>
      </c>
      <c r="B12" s="18"/>
      <c r="C12" s="18"/>
      <c r="D12" s="21" t="s">
        <v>19</v>
      </c>
      <c r="E12" s="21"/>
      <c r="F12" s="21"/>
      <c r="G12" s="18"/>
      <c r="H12" s="18"/>
      <c r="I12" s="18"/>
      <c r="J12" s="18"/>
    </row>
    <row r="13" spans="1:10" ht="13.50" thickBot="1" customHeight="1">
      <c r="A13" s="1" t="s">
        <v>20</v>
      </c>
      <c r="B13" s="1"/>
      <c r="C13" s="13" t="s">
        <v>21</v>
      </c>
      <c r="D13" s="1" t="s">
        <v>22</v>
      </c>
      <c r="E13" s="1"/>
      <c r="F13" s="14">
        <v>0.043000</v>
      </c>
      <c r="G13" s="15">
        <v>17.820000</v>
      </c>
      <c r="H13" s="15"/>
      <c r="I13" s="15">
        <f ca="1">ROUND(INDIRECT(ADDRESS(ROW()+(0), COLUMN()+(-3), 1))*INDIRECT(ADDRESS(ROW()+(0), COLUMN()+(-2), 1)), 2)</f>
        <v>0.770000</v>
      </c>
      <c r="J13" s="15"/>
    </row>
    <row r="14" spans="1:10" ht="13.50" thickBot="1" customHeight="1">
      <c r="A14" s="1" t="s">
        <v>23</v>
      </c>
      <c r="B14" s="1"/>
      <c r="C14" s="13" t="s">
        <v>24</v>
      </c>
      <c r="D14" s="1" t="s">
        <v>25</v>
      </c>
      <c r="E14" s="1"/>
      <c r="F14" s="16">
        <v>0.043000</v>
      </c>
      <c r="G14" s="17">
        <v>16.100000</v>
      </c>
      <c r="H14" s="17"/>
      <c r="I14" s="17">
        <f ca="1">ROUND(INDIRECT(ADDRESS(ROW()+(0), COLUMN()+(-3), 1))*INDIRECT(ADDRESS(ROW()+(0), COLUMN()+(-2), 1)), 2)</f>
        <v>0.690000</v>
      </c>
      <c r="J14" s="17"/>
    </row>
    <row r="15" spans="1:10" ht="13.50" thickBot="1" customHeight="1">
      <c r="A15" s="18"/>
      <c r="B15" s="18"/>
      <c r="C15" s="18"/>
      <c r="D15" s="18"/>
      <c r="E15" s="18"/>
      <c r="F15" s="12" t="s">
        <v>26</v>
      </c>
      <c r="G15" s="12"/>
      <c r="H15" s="12"/>
      <c r="I15" s="20">
        <f ca="1">ROUND(SUM(INDIRECT(ADDRESS(ROW()+(-1), COLUMN()+(0), 1)),INDIRECT(ADDRESS(ROW()+(-2), COLUMN()+(0), 1))), 2)</f>
        <v>1.460000</v>
      </c>
      <c r="J15" s="20"/>
    </row>
    <row r="16" spans="1:10" ht="13.50" thickBot="1" customHeight="1">
      <c r="A16" s="18">
        <v>3.000000</v>
      </c>
      <c r="B16" s="18"/>
      <c r="C16" s="18"/>
      <c r="D16" s="21" t="s">
        <v>27</v>
      </c>
      <c r="E16" s="21"/>
      <c r="F16" s="21"/>
      <c r="G16" s="18"/>
      <c r="H16" s="18"/>
      <c r="I16" s="18"/>
      <c r="J16" s="18"/>
    </row>
    <row r="17" spans="1:10" ht="13.50" thickBot="1" customHeight="1">
      <c r="A17" s="22"/>
      <c r="B17" s="22"/>
      <c r="C17" s="23" t="s">
        <v>28</v>
      </c>
      <c r="D17" s="22" t="s">
        <v>29</v>
      </c>
      <c r="E17" s="22"/>
      <c r="F17" s="16">
        <v>2.000000</v>
      </c>
      <c r="G17" s="17">
        <f ca="1">ROUND(SUM(INDIRECT(ADDRESS(ROW()+(-2), COLUMN()+(2), 1)),INDIRECT(ADDRESS(ROW()+(-6), COLUMN()+(2), 1))), 2)</f>
        <v>3.850000</v>
      </c>
      <c r="H17" s="17"/>
      <c r="I17" s="17">
        <f ca="1">ROUND(INDIRECT(ADDRESS(ROW()+(0), COLUMN()+(-3), 1))*INDIRECT(ADDRESS(ROW()+(0), COLUMN()+(-2), 1))/100, 2)</f>
        <v>0.080000</v>
      </c>
      <c r="J17" s="17"/>
    </row>
    <row r="18" spans="1:10" ht="13.50" thickBot="1" customHeight="1">
      <c r="A18" s="6" t="s">
        <v>30</v>
      </c>
      <c r="B18" s="6"/>
      <c r="C18" s="7"/>
      <c r="D18" s="8"/>
      <c r="E18" s="8"/>
      <c r="F18" s="24" t="s">
        <v>31</v>
      </c>
      <c r="G18" s="25"/>
      <c r="H18" s="25"/>
      <c r="I18" s="26">
        <f ca="1">ROUND(SUM(INDIRECT(ADDRESS(ROW()+(-1), COLUMN()+(0), 1)),INDIRECT(ADDRESS(ROW()+(-3), COLUMN()+(0), 1)),INDIRECT(ADDRESS(ROW()+(-7), COLUMN()+(0), 1))), 2)</f>
        <v>3.930000</v>
      </c>
      <c r="J18" s="26"/>
    </row>
  </sheetData>
  <mergeCells count="51">
    <mergeCell ref="A1:J1"/>
    <mergeCell ref="B3:D3"/>
    <mergeCell ref="E3:G3"/>
    <mergeCell ref="A4:J4"/>
    <mergeCell ref="A7:B7"/>
    <mergeCell ref="D7:E7"/>
    <mergeCell ref="G7:H7"/>
    <mergeCell ref="I7:J7"/>
    <mergeCell ref="A8:B8"/>
    <mergeCell ref="D8:F8"/>
    <mergeCell ref="G8:H8"/>
    <mergeCell ref="I8:J8"/>
    <mergeCell ref="A9:B9"/>
    <mergeCell ref="D9:E9"/>
    <mergeCell ref="G9:H9"/>
    <mergeCell ref="I9:J9"/>
    <mergeCell ref="A10:B10"/>
    <mergeCell ref="D10:E10"/>
    <mergeCell ref="G10:H10"/>
    <mergeCell ref="I10:J10"/>
    <mergeCell ref="A11:B11"/>
    <mergeCell ref="D11:E11"/>
    <mergeCell ref="F11:H11"/>
    <mergeCell ref="I11:J11"/>
    <mergeCell ref="A12:B12"/>
    <mergeCell ref="D12:F12"/>
    <mergeCell ref="G12:H12"/>
    <mergeCell ref="I12:J12"/>
    <mergeCell ref="A13:B13"/>
    <mergeCell ref="D13:E13"/>
    <mergeCell ref="G13:H13"/>
    <mergeCell ref="I13:J13"/>
    <mergeCell ref="A14:B14"/>
    <mergeCell ref="D14:E14"/>
    <mergeCell ref="G14:H14"/>
    <mergeCell ref="I14:J14"/>
    <mergeCell ref="A15:B15"/>
    <mergeCell ref="D15:E15"/>
    <mergeCell ref="F15:H15"/>
    <mergeCell ref="I15:J15"/>
    <mergeCell ref="A16:B16"/>
    <mergeCell ref="D16:F16"/>
    <mergeCell ref="G16:H16"/>
    <mergeCell ref="I16:J16"/>
    <mergeCell ref="A17:B17"/>
    <mergeCell ref="D17:E17"/>
    <mergeCell ref="G17:H17"/>
    <mergeCell ref="I17:J17"/>
    <mergeCell ref="A18:E18"/>
    <mergeCell ref="F18:H18"/>
    <mergeCell ref="I18:J18"/>
  </mergeCells>
  <pageMargins left="0.620079" right="0.472441" top="0.472441" bottom="0.472441" header="0.0" footer="0.0"/>
  <pageSetup paperSize="9" orientation="portrait"/>
  <rowBreaks count="0" manualBreakCount="0">
    </rowBreaks>
</worksheet>
</file>