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<sst xmlns="http://schemas.openxmlformats.org/spreadsheetml/2006/main" count="38" uniqueCount="38">
  <si>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</si>
  <si>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IFM010</t>
  </si>
  <si>
    <t xml:space="preserve">Ud</t>
  </si>
  <si>
    <t xml:space="preserve">Montante.</t>
  </si>
  <si>
    <r>
      <rPr>
        <b/>
        <sz val="8.25"/>
        <color rgb="FF000000"/>
        <rFont val="Arial"/>
        <family val="2"/>
      </rPr>
      <t xml:space="preserve">Montante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12</t>
    </r>
    <r>
      <rPr>
        <sz val="8.25"/>
        <color rgb="FF000000"/>
        <rFont val="Arial"/>
        <family val="2"/>
      </rPr>
      <t xml:space="preserve"> m de longitud, </t>
    </r>
    <r>
      <rPr>
        <b/>
        <sz val="8.25"/>
        <color rgb="FF000000"/>
        <rFont val="Arial"/>
        <family val="2"/>
      </rPr>
      <t xml:space="preserve">colocado superficialmente</t>
    </r>
    <r>
      <rPr>
        <sz val="8.25"/>
        <color rgb="FF000000"/>
        <rFont val="Arial"/>
        <family val="2"/>
      </rPr>
      <t xml:space="preserve">, formado por </t>
    </r>
    <r>
      <rPr>
        <b/>
        <sz val="8.25"/>
        <color rgb="FF000000"/>
        <rFont val="Arial"/>
        <family val="2"/>
      </rPr>
      <t xml:space="preserve">tubo de polietileno reticulado (PE-X), serie 5, de 20 mm de diámetro exterior, PN=6 atm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purgador y llave de paso de asiento con maneta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</si>
  <si>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</si>
  <si>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</si>
  <si>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</si>
  <si>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</si>
  <si>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</si>
  <si>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</si>
  <si>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</si>
  <si>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mt37tpu400b</t>
  </si>
  <si>
    <t xml:space="preserve">Ud</t>
  </si>
  <si>
    <t xml:space="preserve">Material auxiliar para montaje y sujeción a la obra de las tuberías de polietileno reticulado (PE-X), serie 5, de 20 mm de diámetro exterior, suministrado en rollos.</t>
  </si>
  <si>
    <t xml:space="preserve">mt37tpu010bd</t>
  </si>
  <si>
    <t xml:space="preserve">m</t>
  </si>
  <si>
    <t xml:space="preserve">Tubo de polietileno reticulado (PE-X), serie 5, de 20 mm de diámetro exterior, PN=6 atm y 1,9 mm de espesor, suministrado en rollos, según ISO 15875-2, con el precio incrementado el 15% en concepto de accesorios y piezas especiales.</t>
  </si>
  <si>
    <t xml:space="preserve">mt37sgl020d</t>
  </si>
  <si>
    <t xml:space="preserve">Ud</t>
  </si>
  <si>
    <t xml:space="preserve">Purgador automático de aire con boya y rosca de 1/2" de diámetro, cuerpo y tapa de latón, para una presión máxima de trabajo de 6 bar y una temperatura máxima de 110°C.</t>
  </si>
  <si>
    <t xml:space="preserve">mt37sva020a</t>
  </si>
  <si>
    <t xml:space="preserve">Ud</t>
  </si>
  <si>
    <t xml:space="preserve">Válvula de asiento de latón, de 1/2" de diámetro, con maneta y embellecedor de acero inoxidable.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</si>
  <si>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</si>
  <si>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</si>
  <si>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</si>
  <si>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</si>
  <si>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</si>
  <si>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</si>
  <si>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</si>
  <si>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</si>
  <si>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</si>
  <si>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</si>
  <si>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</si>
  <si>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</si>
  <si>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3,43€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</si>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</sst>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5.78" customWidth="1"/>
    <col min="3" max="3" width="1.87" customWidth="1"/>
    <col min="4" max="4" width="15.30" customWidth="1"/>
    <col min="5" max="5" width="42.67" customWidth="1"/>
    <col min="6" max="6" width="10.88" customWidth="1"/>
    <col min="7" max="7" width="2.89" customWidth="1"/>
    <col min="8" max="8" width="7.99" customWidth="1"/>
    <col min="9" max="9" width="1.8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3"/>
      <c r="C3" s="4" t="s">
        <v>2</v>
      </c>
      <c r="D3" s="4"/>
      <c r="E3" s="3" t="s">
        <v>3</v>
      </c>
      <c r="F3" s="5"/>
      <c r="G3" s="5"/>
      <c r="H3" s="5"/>
      <c r="I3" s="5"/>
      <c r="J3" s="5"/>
    </row>
    <row r="4" spans="1:10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24.0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/>
      <c r="H7" s="10" t="s">
        <v>9</v>
      </c>
      <c r="I7" s="10"/>
      <c r="J7" s="10" t="s">
        <v>10</v>
      </c>
    </row>
    <row r="8" spans="1:10" ht="13.5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1"/>
      <c r="I8" s="11"/>
      <c r="J8" s="11"/>
    </row>
    <row r="9" spans="1:10" ht="34.50" thickBot="1" customHeight="1">
      <c r="A9" s="1" t="s">
        <v>12</v>
      </c>
      <c r="B9" s="13" t="s">
        <v>13</v>
      </c>
      <c r="C9" s="13"/>
      <c r="D9" s="1" t="s">
        <v>14</v>
      </c>
      <c r="E9" s="1"/>
      <c r="F9" s="14">
        <v>12.000000</v>
      </c>
      <c r="G9" s="14"/>
      <c r="H9" s="15">
        <v>0.100000</v>
      </c>
      <c r="I9" s="15"/>
      <c r="J9" s="15">
        <f ca="1">ROUND(INDIRECT(ADDRESS(ROW()+(0), COLUMN()+(-4), 1))*INDIRECT(ADDRESS(ROW()+(0), COLUMN()+(-2), 1)), 2)</f>
        <v>1.200000</v>
      </c>
    </row>
    <row r="10" spans="1:10" ht="45.0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4">
        <v>12.000000</v>
      </c>
      <c r="G10" s="14"/>
      <c r="H10" s="15">
        <v>2.290000</v>
      </c>
      <c r="I10" s="15"/>
      <c r="J10" s="15">
        <f ca="1">ROUND(INDIRECT(ADDRESS(ROW()+(0), COLUMN()+(-4), 1))*INDIRECT(ADDRESS(ROW()+(0), COLUMN()+(-2), 1)), 2)</f>
        <v>27.480000</v>
      </c>
    </row>
    <row r="11" spans="1:10" ht="34.50" thickBot="1" customHeight="1">
      <c r="A11" s="1" t="s">
        <v>18</v>
      </c>
      <c r="B11" s="13" t="s">
        <v>19</v>
      </c>
      <c r="C11" s="13"/>
      <c r="D11" s="1" t="s">
        <v>20</v>
      </c>
      <c r="E11" s="1"/>
      <c r="F11" s="14">
        <v>1.000000</v>
      </c>
      <c r="G11" s="14"/>
      <c r="H11" s="15">
        <v>6.920000</v>
      </c>
      <c r="I11" s="15"/>
      <c r="J11" s="15">
        <f ca="1">ROUND(INDIRECT(ADDRESS(ROW()+(0), COLUMN()+(-4), 1))*INDIRECT(ADDRESS(ROW()+(0), COLUMN()+(-2), 1)), 2)</f>
        <v>6.920000</v>
      </c>
    </row>
    <row r="12" spans="1:10" ht="24.00" thickBot="1" customHeight="1">
      <c r="A12" s="1" t="s">
        <v>21</v>
      </c>
      <c r="B12" s="13" t="s">
        <v>22</v>
      </c>
      <c r="C12" s="13"/>
      <c r="D12" s="1" t="s">
        <v>23</v>
      </c>
      <c r="E12" s="1"/>
      <c r="F12" s="16">
        <v>1.000000</v>
      </c>
      <c r="G12" s="16"/>
      <c r="H12" s="17">
        <v>8.830000</v>
      </c>
      <c r="I12" s="17"/>
      <c r="J12" s="17">
        <f ca="1">ROUND(INDIRECT(ADDRESS(ROW()+(0), COLUMN()+(-4), 1))*INDIRECT(ADDRESS(ROW()+(0), COLUMN()+(-2), 1)), 2)</f>
        <v>8.830000</v>
      </c>
    </row>
    <row r="13" spans="1:10" ht="13.50" thickBot="1" customHeight="1">
      <c r="A13" s="18"/>
      <c r="B13" s="18"/>
      <c r="C13" s="18"/>
      <c r="D13" s="18"/>
      <c r="E13" s="18"/>
      <c r="F13" s="12" t="s">
        <v>24</v>
      </c>
      <c r="G13" s="12"/>
      <c r="H13" s="12"/>
      <c r="I13" s="12"/>
      <c r="J13" s="20">
        <f ca="1">ROUND(SUM(INDIRECT(ADDRESS(ROW()+(-1), COLUMN()+(0), 1)),INDIRECT(ADDRESS(ROW()+(-2), COLUMN()+(0), 1)),INDIRECT(ADDRESS(ROW()+(-3), COLUMN()+(0), 1)),INDIRECT(ADDRESS(ROW()+(-4), COLUMN()+(0), 1))), 2)</f>
        <v>44.430000</v>
      </c>
    </row>
    <row r="14" spans="1:10" ht="13.50" thickBot="1" customHeight="1">
      <c r="A14" s="18">
        <v>2.000000</v>
      </c>
      <c r="B14" s="18"/>
      <c r="C14" s="18"/>
      <c r="D14" s="21" t="s">
        <v>25</v>
      </c>
      <c r="E14" s="21"/>
      <c r="F14" s="21"/>
      <c r="G14" s="21"/>
      <c r="H14" s="18"/>
      <c r="I14" s="18"/>
      <c r="J14" s="18"/>
    </row>
    <row r="15" spans="1:10" ht="13.50" thickBot="1" customHeight="1">
      <c r="A15" s="1" t="s">
        <v>26</v>
      </c>
      <c r="B15" s="13" t="s">
        <v>27</v>
      </c>
      <c r="C15" s="13"/>
      <c r="D15" s="1" t="s">
        <v>28</v>
      </c>
      <c r="E15" s="1"/>
      <c r="F15" s="14">
        <v>0.670000</v>
      </c>
      <c r="G15" s="14"/>
      <c r="H15" s="15">
        <v>17.820000</v>
      </c>
      <c r="I15" s="15"/>
      <c r="J15" s="15">
        <f ca="1">ROUND(INDIRECT(ADDRESS(ROW()+(0), COLUMN()+(-4), 1))*INDIRECT(ADDRESS(ROW()+(0), COLUMN()+(-2), 1)), 2)</f>
        <v>11.940000</v>
      </c>
    </row>
    <row r="16" spans="1:10" ht="13.50" thickBot="1" customHeight="1">
      <c r="A16" s="1" t="s">
        <v>29</v>
      </c>
      <c r="B16" s="13" t="s">
        <v>30</v>
      </c>
      <c r="C16" s="13"/>
      <c r="D16" s="1" t="s">
        <v>31</v>
      </c>
      <c r="E16" s="1"/>
      <c r="F16" s="16">
        <v>0.670000</v>
      </c>
      <c r="G16" s="16"/>
      <c r="H16" s="17">
        <v>16.100000</v>
      </c>
      <c r="I16" s="17"/>
      <c r="J16" s="17">
        <f ca="1">ROUND(INDIRECT(ADDRESS(ROW()+(0), COLUMN()+(-4), 1))*INDIRECT(ADDRESS(ROW()+(0), COLUMN()+(-2), 1)), 2)</f>
        <v>10.790000</v>
      </c>
    </row>
    <row r="17" spans="1:10" ht="13.50" thickBot="1" customHeight="1">
      <c r="A17" s="18"/>
      <c r="B17" s="18"/>
      <c r="C17" s="18"/>
      <c r="D17" s="18"/>
      <c r="E17" s="18"/>
      <c r="F17" s="12" t="s">
        <v>32</v>
      </c>
      <c r="G17" s="12"/>
      <c r="H17" s="12"/>
      <c r="I17" s="12"/>
      <c r="J17" s="20">
        <f ca="1">ROUND(SUM(INDIRECT(ADDRESS(ROW()+(-1), COLUMN()+(0), 1)),INDIRECT(ADDRESS(ROW()+(-2), COLUMN()+(0), 1))), 2)</f>
        <v>22.730000</v>
      </c>
    </row>
    <row r="18" spans="1:10" ht="13.50" thickBot="1" customHeight="1">
      <c r="A18" s="18">
        <v>3.000000</v>
      </c>
      <c r="B18" s="18"/>
      <c r="C18" s="18"/>
      <c r="D18" s="21" t="s">
        <v>33</v>
      </c>
      <c r="E18" s="21"/>
      <c r="F18" s="21"/>
      <c r="G18" s="21"/>
      <c r="H18" s="18"/>
      <c r="I18" s="18"/>
      <c r="J18" s="18"/>
    </row>
    <row r="19" spans="1:10" ht="13.50" thickBot="1" customHeight="1">
      <c r="A19" s="22"/>
      <c r="B19" s="23" t="s">
        <v>34</v>
      </c>
      <c r="C19" s="23"/>
      <c r="D19" s="22" t="s">
        <v>35</v>
      </c>
      <c r="E19" s="22"/>
      <c r="F19" s="16">
        <v>2.000000</v>
      </c>
      <c r="G19" s="16"/>
      <c r="H19" s="17">
        <f ca="1">ROUND(SUM(INDIRECT(ADDRESS(ROW()+(-2), COLUMN()+(2), 1)),INDIRECT(ADDRESS(ROW()+(-6), COLUMN()+(2), 1))), 2)</f>
        <v>67.160000</v>
      </c>
      <c r="I19" s="17"/>
      <c r="J19" s="17">
        <f ca="1">ROUND(INDIRECT(ADDRESS(ROW()+(0), COLUMN()+(-4), 1))*INDIRECT(ADDRESS(ROW()+(0), COLUMN()+(-2), 1))/100, 2)</f>
        <v>1.340000</v>
      </c>
    </row>
    <row r="20" spans="1:10" ht="13.50" thickBot="1" customHeight="1">
      <c r="A20" s="6" t="s">
        <v>36</v>
      </c>
      <c r="B20" s="7"/>
      <c r="C20" s="7"/>
      <c r="D20" s="8"/>
      <c r="E20" s="8"/>
      <c r="F20" s="24" t="s">
        <v>37</v>
      </c>
      <c r="G20" s="24"/>
      <c r="H20" s="25"/>
      <c r="I20" s="25"/>
      <c r="J20" s="26">
        <f ca="1">ROUND(SUM(INDIRECT(ADDRESS(ROW()+(-1), COLUMN()+(0), 1)),INDIRECT(ADDRESS(ROW()+(-3), COLUMN()+(0), 1)),INDIRECT(ADDRESS(ROW()+(-7), COLUMN()+(0), 1))), 2)</f>
        <v>68.500000</v>
      </c>
    </row>
  </sheetData>
  <mergeCells count="55">
    <mergeCell ref="A1:J1"/>
    <mergeCell ref="A3:B3"/>
    <mergeCell ref="C3:D3"/>
    <mergeCell ref="G3:H3"/>
    <mergeCell ref="I3:J3"/>
    <mergeCell ref="A4:J4"/>
    <mergeCell ref="B7:C7"/>
    <mergeCell ref="D7:E7"/>
    <mergeCell ref="F7:G7"/>
    <mergeCell ref="H7:I7"/>
    <mergeCell ref="B8:C8"/>
    <mergeCell ref="D8:G8"/>
    <mergeCell ref="H8:I8"/>
    <mergeCell ref="B9:C9"/>
    <mergeCell ref="D9:E9"/>
    <mergeCell ref="F9:G9"/>
    <mergeCell ref="H9:I9"/>
    <mergeCell ref="B10:C10"/>
    <mergeCell ref="D10:E10"/>
    <mergeCell ref="F10:G10"/>
    <mergeCell ref="H10:I10"/>
    <mergeCell ref="B11:C11"/>
    <mergeCell ref="D11:E11"/>
    <mergeCell ref="F11:G11"/>
    <mergeCell ref="H11:I11"/>
    <mergeCell ref="B12:C12"/>
    <mergeCell ref="D12:E12"/>
    <mergeCell ref="F12:G12"/>
    <mergeCell ref="H12:I12"/>
    <mergeCell ref="B13:C13"/>
    <mergeCell ref="D13:E13"/>
    <mergeCell ref="F13:I13"/>
    <mergeCell ref="B14:C14"/>
    <mergeCell ref="D14:G14"/>
    <mergeCell ref="H14:I14"/>
    <mergeCell ref="B15:C15"/>
    <mergeCell ref="D15:E15"/>
    <mergeCell ref="F15:G15"/>
    <mergeCell ref="H15:I15"/>
    <mergeCell ref="B16:C16"/>
    <mergeCell ref="D16:E16"/>
    <mergeCell ref="F16:G16"/>
    <mergeCell ref="H16:I16"/>
    <mergeCell ref="B17:C17"/>
    <mergeCell ref="D17:E17"/>
    <mergeCell ref="F17:I17"/>
    <mergeCell ref="B18:C18"/>
    <mergeCell ref="D18:G18"/>
    <mergeCell ref="H18:I18"/>
    <mergeCell ref="B19:C19"/>
    <mergeCell ref="D19:E19"/>
    <mergeCell ref="F19:G19"/>
    <mergeCell ref="H19:I19"/>
    <mergeCell ref="A20:E20"/>
    <mergeCell ref="F20:I20"/>
  </mergeCells>
  <pageMargins left="0.620079" right="0.472441" top="0.472441" bottom="0.472441" header="0.0" footer="0.0"/>
  <pageSetup paperSize="9" orientation="portrait"/>
  <rowBreaks count="0" manualBreakCount="0">
    </rowBreaks>
</worksheet>
</file>